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4.2.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<sst xmlns="http://schemas.openxmlformats.org/spreadsheetml/2006/main" count="12" uniqueCount="11">
  <si>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E.G.H El Aurassi</t>
  </si>
  <si>
    <t>Pourcentage  (%)</t>
  </si>
  <si>
    <t>Pourcentage cumulé (%)</t>
  </si>
  <si>
    <t>TOTAL</t>
  </si>
  <si>
    <t>−</t>
  </si>
  <si>
    <t xml:space="preserve">         Emetteur
Années</t>
  </si>
  <si>
    <t>4.1.2- Dématérialisation de l'Action EGH EL Aurassi par exercice</t>
  </si>
  <si>
    <t>Nombre d'actions dématérialisées</t>
  </si>
  <si>
    <t>Nombre d'actions cumulées</t>
  </si>
  <si>
    <t>Le nombre d'actions en circulation est de 1 200 000</t>
  </si>
  <si>
    <t>*Courant juillet 2021 l’EGH Chaîne El Aurassi à procéder à la dématérialisation des 4 800 000 actions représentant les 80% détenu par l’Etat.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</si>
</sst>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0"/>
    <numFmt numFmtId="177" formatCode="_-* #,##0.0\ _D_A_-;\-* #,##0.0\ _D_A_-;_-* &quot;-&quot;??\ _D_A_-;_-@_-"/>
    <numFmt numFmtId="178" formatCode="_-* #,##0\ _D_A_-;\-* #,##0\ _D_A_-;_-* &quot;-&quot;??\ _D_A_-;_-@_-"/>
    <numFmt numFmtId="179" formatCode="0.000"/>
    <numFmt numFmtId="180" formatCode="#,##0_ ;\-#,##0\ "/>
    <numFmt numFmtId="181" formatCode="#,##0.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>
        <color indexed="63"/>
      </bottom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4" fontId="40" fillId="0" borderId="11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41" fillId="0" borderId="15" xfId="0" applyFont="1" applyFill="1" applyBorder="1" applyAlignment="1">
      <alignment horizontal="center" vertical="center"/>
    </xf>
    <xf numFmtId="3" fontId="40" fillId="0" borderId="16" xfId="0" applyNumberFormat="1" applyFont="1" applyFill="1" applyBorder="1" applyAlignment="1">
      <alignment vertical="center"/>
    </xf>
    <xf numFmtId="4" fontId="41" fillId="0" borderId="17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3" fontId="41" fillId="0" borderId="20" xfId="0" applyNumberFormat="1" applyFont="1" applyFill="1" applyBorder="1" applyAlignment="1">
      <alignment vertical="center"/>
    </xf>
    <xf numFmtId="4" fontId="40" fillId="0" borderId="15" xfId="0" applyNumberFormat="1" applyFont="1" applyFill="1" applyBorder="1" applyAlignment="1">
      <alignment vertical="center"/>
    </xf>
    <xf numFmtId="0" fontId="41" fillId="0" borderId="21" xfId="0" applyFont="1" applyFill="1" applyBorder="1" applyAlignment="1">
      <alignment horizontal="center" vertical="center"/>
    </xf>
    <xf numFmtId="3" fontId="40" fillId="0" borderId="15" xfId="0" applyNumberFormat="1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 vertical="center"/>
    </xf>
    <xf numFmtId="176" fontId="40" fillId="0" borderId="22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180" fontId="40" fillId="0" borderId="15" xfId="46" applyNumberFormat="1" applyFont="1" applyFill="1" applyBorder="1" applyAlignment="1">
      <alignment horizontal="right" vertical="center"/>
    </xf>
    <xf numFmtId="176" fontId="40" fillId="0" borderId="15" xfId="0" applyNumberFormat="1" applyFont="1" applyFill="1" applyBorder="1" applyAlignment="1">
      <alignment horizontal="right" vertical="center"/>
    </xf>
    <xf numFmtId="180" fontId="40" fillId="0" borderId="23" xfId="46" applyNumberFormat="1" applyFont="1" applyFill="1" applyBorder="1" applyAlignment="1">
      <alignment horizontal="right" vertical="center"/>
    </xf>
    <xf numFmtId="3" fontId="40" fillId="0" borderId="22" xfId="0" applyNumberFormat="1" applyFont="1" applyFill="1" applyBorder="1" applyAlignment="1">
      <alignment vertical="center"/>
    </xf>
    <xf numFmtId="4" fontId="40" fillId="0" borderId="22" xfId="0" applyNumberFormat="1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vertical="top" wrapText="1"/>
    </xf>
    <xf numFmtId="0" fontId="41" fillId="0" borderId="28" xfId="0" applyFont="1" applyFill="1" applyBorder="1" applyAlignment="1">
      <alignment vertical="top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1" fillId="2" borderId="3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180" fontId="40" fillId="0" borderId="16" xfId="46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3">
      <selection activeCell="C28" sqref="C28"/>
    </sheetView>
  </sheetViews>
  <sheetFormatPr defaultColWidth="9.140625" defaultRowHeight="15"/>
  <cols>
    <col min="1" max="1" width="9.140625" style="0" customWidth="1"/>
    <col min="2" max="2" width="19.57421875" style="3" customWidth="1"/>
    <col min="3" max="3" width="18.00390625" style="0" customWidth="1"/>
    <col min="4" max="4" width="16.8515625" style="0" customWidth="1"/>
    <col min="5" max="5" width="18.421875" style="0" customWidth="1"/>
    <col min="6" max="6" width="17.8515625" style="0" customWidth="1"/>
  </cols>
  <sheetData>
    <row r="1" ht="15.75" thickBot="1"/>
    <row r="2" spans="2:6" ht="15">
      <c r="B2" s="37" t="s">
        <v>6</v>
      </c>
      <c r="C2" s="38"/>
      <c r="D2" s="38"/>
      <c r="E2" s="38"/>
      <c r="F2" s="39"/>
    </row>
    <row r="3" spans="2:6" ht="29.25" customHeight="1" thickBot="1">
      <c r="B3" s="40"/>
      <c r="C3" s="41"/>
      <c r="D3" s="41"/>
      <c r="E3" s="41"/>
      <c r="F3" s="42"/>
    </row>
    <row r="4" spans="2:6" ht="15">
      <c r="B4" s="2"/>
      <c r="C4" s="1"/>
      <c r="D4" s="1"/>
      <c r="E4" s="1"/>
      <c r="F4" s="1"/>
    </row>
    <row r="5" spans="2:6" ht="15.75" thickBot="1">
      <c r="B5" s="2"/>
      <c r="C5" s="1"/>
      <c r="D5" s="1"/>
      <c r="E5" s="1"/>
      <c r="F5" s="1"/>
    </row>
    <row r="6" spans="2:6" ht="25.5" customHeight="1" thickBot="1">
      <c r="B6" s="35" t="s">
        <v>5</v>
      </c>
      <c r="C6" s="32" t="s">
        <v>0</v>
      </c>
      <c r="D6" s="33"/>
      <c r="E6" s="33"/>
      <c r="F6" s="34"/>
    </row>
    <row r="7" spans="2:6" ht="42" customHeight="1" thickBot="1">
      <c r="B7" s="36"/>
      <c r="C7" s="6" t="s">
        <v>7</v>
      </c>
      <c r="D7" s="6" t="s">
        <v>1</v>
      </c>
      <c r="E7" s="6" t="s">
        <v>8</v>
      </c>
      <c r="F7" s="6" t="s">
        <v>2</v>
      </c>
    </row>
    <row r="8" spans="2:6" ht="27" customHeight="1">
      <c r="B8" s="4">
        <v>2004</v>
      </c>
      <c r="C8" s="7">
        <v>126257</v>
      </c>
      <c r="D8" s="9">
        <f>C8*100/1200000</f>
        <v>10.521416666666667</v>
      </c>
      <c r="E8" s="7">
        <f>C8</f>
        <v>126257</v>
      </c>
      <c r="F8" s="9">
        <f>D8</f>
        <v>10.521416666666667</v>
      </c>
    </row>
    <row r="9" spans="2:6" ht="21.75" customHeight="1">
      <c r="B9" s="5">
        <v>2005</v>
      </c>
      <c r="C9" s="8">
        <v>132784</v>
      </c>
      <c r="D9" s="10">
        <f>C9*100/1200000</f>
        <v>11.065333333333333</v>
      </c>
      <c r="E9" s="8">
        <f>E8+C9</f>
        <v>259041</v>
      </c>
      <c r="F9" s="10">
        <f aca="true" t="shared" si="0" ref="F9:F20">F8+D9</f>
        <v>21.586750000000002</v>
      </c>
    </row>
    <row r="10" spans="2:6" ht="23.25" customHeight="1">
      <c r="B10" s="5">
        <v>2006</v>
      </c>
      <c r="C10" s="8">
        <v>56791</v>
      </c>
      <c r="D10" s="10">
        <f>C10*100/1200000</f>
        <v>4.732583333333333</v>
      </c>
      <c r="E10" s="8">
        <f aca="true" t="shared" si="1" ref="E10:E20">E9+C10</f>
        <v>315832</v>
      </c>
      <c r="F10" s="10">
        <f t="shared" si="0"/>
        <v>26.319333333333336</v>
      </c>
    </row>
    <row r="11" spans="2:6" ht="23.25" customHeight="1">
      <c r="B11" s="5">
        <v>2007</v>
      </c>
      <c r="C11" s="8">
        <v>102997</v>
      </c>
      <c r="D11" s="10">
        <f aca="true" t="shared" si="2" ref="D11:D21">C11*100/1200000</f>
        <v>8.583083333333333</v>
      </c>
      <c r="E11" s="8">
        <f t="shared" si="1"/>
        <v>418829</v>
      </c>
      <c r="F11" s="10">
        <f t="shared" si="0"/>
        <v>34.90241666666667</v>
      </c>
    </row>
    <row r="12" spans="2:6" ht="21.75" customHeight="1">
      <c r="B12" s="5">
        <v>2008</v>
      </c>
      <c r="C12" s="8">
        <v>22114</v>
      </c>
      <c r="D12" s="10">
        <f t="shared" si="2"/>
        <v>1.8428333333333333</v>
      </c>
      <c r="E12" s="8">
        <f t="shared" si="1"/>
        <v>440943</v>
      </c>
      <c r="F12" s="10">
        <f t="shared" si="0"/>
        <v>36.74525</v>
      </c>
    </row>
    <row r="13" spans="2:6" ht="24" customHeight="1">
      <c r="B13" s="5">
        <v>2009</v>
      </c>
      <c r="C13" s="8">
        <v>49581</v>
      </c>
      <c r="D13" s="10">
        <f t="shared" si="2"/>
        <v>4.13175</v>
      </c>
      <c r="E13" s="8">
        <f t="shared" si="1"/>
        <v>490524</v>
      </c>
      <c r="F13" s="10">
        <f t="shared" si="0"/>
        <v>40.876999999999995</v>
      </c>
    </row>
    <row r="14" spans="2:6" ht="24" customHeight="1">
      <c r="B14" s="5">
        <v>2010</v>
      </c>
      <c r="C14" s="8">
        <v>22775</v>
      </c>
      <c r="D14" s="10">
        <f t="shared" si="2"/>
        <v>1.8979166666666667</v>
      </c>
      <c r="E14" s="8">
        <f t="shared" si="1"/>
        <v>513299</v>
      </c>
      <c r="F14" s="10">
        <f t="shared" si="0"/>
        <v>42.77491666666666</v>
      </c>
    </row>
    <row r="15" spans="2:6" ht="24" customHeight="1">
      <c r="B15" s="5">
        <v>2011</v>
      </c>
      <c r="C15" s="8">
        <v>10015</v>
      </c>
      <c r="D15" s="10">
        <f t="shared" si="2"/>
        <v>0.8345833333333333</v>
      </c>
      <c r="E15" s="8">
        <f t="shared" si="1"/>
        <v>523314</v>
      </c>
      <c r="F15" s="10">
        <f t="shared" si="0"/>
        <v>43.6095</v>
      </c>
    </row>
    <row r="16" spans="2:6" ht="24" customHeight="1">
      <c r="B16" s="12">
        <v>2012</v>
      </c>
      <c r="C16" s="13">
        <v>9391</v>
      </c>
      <c r="D16" s="10">
        <f t="shared" si="2"/>
        <v>0.7825833333333333</v>
      </c>
      <c r="E16" s="8">
        <f t="shared" si="1"/>
        <v>532705</v>
      </c>
      <c r="F16" s="10">
        <f t="shared" si="0"/>
        <v>44.39208333333333</v>
      </c>
    </row>
    <row r="17" spans="2:6" ht="24" customHeight="1">
      <c r="B17" s="5">
        <v>2013</v>
      </c>
      <c r="C17" s="8">
        <v>5507</v>
      </c>
      <c r="D17" s="10">
        <f t="shared" si="2"/>
        <v>0.45891666666666664</v>
      </c>
      <c r="E17" s="8">
        <f t="shared" si="1"/>
        <v>538212</v>
      </c>
      <c r="F17" s="10">
        <f t="shared" si="0"/>
        <v>44.851</v>
      </c>
    </row>
    <row r="18" spans="2:6" ht="24" customHeight="1">
      <c r="B18" s="5">
        <v>2014</v>
      </c>
      <c r="C18" s="8">
        <v>7988</v>
      </c>
      <c r="D18" s="10">
        <f t="shared" si="2"/>
        <v>0.6656666666666666</v>
      </c>
      <c r="E18" s="8">
        <f t="shared" si="1"/>
        <v>546200</v>
      </c>
      <c r="F18" s="10">
        <f t="shared" si="0"/>
        <v>45.516666666666666</v>
      </c>
    </row>
    <row r="19" spans="2:6" ht="24" customHeight="1">
      <c r="B19" s="15">
        <v>2015</v>
      </c>
      <c r="C19" s="16">
        <v>11253</v>
      </c>
      <c r="D19" s="19">
        <f t="shared" si="2"/>
        <v>0.93775</v>
      </c>
      <c r="E19" s="13">
        <f t="shared" si="1"/>
        <v>557453</v>
      </c>
      <c r="F19" s="19">
        <f t="shared" si="0"/>
        <v>46.45441666666667</v>
      </c>
    </row>
    <row r="20" spans="2:6" ht="24" customHeight="1">
      <c r="B20" s="20">
        <v>2016</v>
      </c>
      <c r="C20" s="21">
        <v>19140</v>
      </c>
      <c r="D20" s="19">
        <f t="shared" si="2"/>
        <v>1.595</v>
      </c>
      <c r="E20" s="21">
        <f t="shared" si="1"/>
        <v>576593</v>
      </c>
      <c r="F20" s="19">
        <f t="shared" si="0"/>
        <v>48.049416666666666</v>
      </c>
    </row>
    <row r="21" spans="2:6" ht="24" customHeight="1">
      <c r="B21" s="20">
        <v>2017</v>
      </c>
      <c r="C21" s="21">
        <v>7165</v>
      </c>
      <c r="D21" s="19">
        <f t="shared" si="2"/>
        <v>0.5970833333333333</v>
      </c>
      <c r="E21" s="21">
        <f aca="true" t="shared" si="3" ref="E21:F23">E20+C21</f>
        <v>583758</v>
      </c>
      <c r="F21" s="19">
        <f t="shared" si="3"/>
        <v>48.646499999999996</v>
      </c>
    </row>
    <row r="22" spans="2:6" ht="24" customHeight="1">
      <c r="B22" s="20">
        <v>2018</v>
      </c>
      <c r="C22" s="21">
        <v>9067</v>
      </c>
      <c r="D22" s="19">
        <f>C22*100/1200000</f>
        <v>0.7555833333333334</v>
      </c>
      <c r="E22" s="21">
        <f t="shared" si="3"/>
        <v>592825</v>
      </c>
      <c r="F22" s="19">
        <f t="shared" si="3"/>
        <v>49.40208333333333</v>
      </c>
    </row>
    <row r="23" spans="2:6" ht="24" customHeight="1">
      <c r="B23" s="12">
        <v>2019</v>
      </c>
      <c r="C23" s="21">
        <v>22529</v>
      </c>
      <c r="D23" s="19">
        <f>C23*100/1200000</f>
        <v>1.8774166666666667</v>
      </c>
      <c r="E23" s="21">
        <f t="shared" si="3"/>
        <v>615354</v>
      </c>
      <c r="F23" s="19">
        <f t="shared" si="3"/>
        <v>51.2795</v>
      </c>
    </row>
    <row r="24" spans="2:6" ht="24" customHeight="1">
      <c r="B24" s="12">
        <v>2020</v>
      </c>
      <c r="C24" s="27">
        <v>10245</v>
      </c>
      <c r="D24" s="28">
        <f>C24*100/1200000</f>
        <v>0.85375</v>
      </c>
      <c r="E24" s="21">
        <f aca="true" t="shared" si="4" ref="E24:F26">E23+C24</f>
        <v>625599</v>
      </c>
      <c r="F24" s="19">
        <f t="shared" si="4"/>
        <v>52.13325</v>
      </c>
    </row>
    <row r="25" spans="2:6" ht="24" customHeight="1">
      <c r="B25" s="12">
        <v>2021</v>
      </c>
      <c r="C25" s="27">
        <v>9598</v>
      </c>
      <c r="D25" s="28">
        <f>C25*100/1200000</f>
        <v>0.7998333333333333</v>
      </c>
      <c r="E25" s="21">
        <f t="shared" si="4"/>
        <v>635197</v>
      </c>
      <c r="F25" s="19">
        <f t="shared" si="4"/>
        <v>52.93308333333333</v>
      </c>
    </row>
    <row r="26" spans="2:6" ht="24" customHeight="1">
      <c r="B26" s="12">
        <v>2022</v>
      </c>
      <c r="C26" s="46">
        <v>5054</v>
      </c>
      <c r="D26" s="28">
        <f>C26*100/1200000</f>
        <v>0.4211666666666667</v>
      </c>
      <c r="E26" s="21">
        <f t="shared" si="4"/>
        <v>640251</v>
      </c>
      <c r="F26" s="19">
        <f t="shared" si="4"/>
        <v>53.35424999999999</v>
      </c>
    </row>
    <row r="27" spans="2:6" ht="24" customHeight="1" thickBot="1">
      <c r="B27" s="22">
        <v>2023</v>
      </c>
      <c r="C27" s="29">
        <v>2080</v>
      </c>
      <c r="D27" s="25">
        <f>C27*100/1200000</f>
        <v>0.17333333333333334</v>
      </c>
      <c r="E27" s="30">
        <f>E26+C27</f>
        <v>642331</v>
      </c>
      <c r="F27" s="31">
        <f>F26+D27</f>
        <v>53.527583333333325</v>
      </c>
    </row>
    <row r="28" spans="2:6" s="11" customFormat="1" ht="27" customHeight="1" thickBot="1">
      <c r="B28" s="17" t="s">
        <v>3</v>
      </c>
      <c r="C28" s="18">
        <f>SUM(C8:C26)</f>
        <v>640251</v>
      </c>
      <c r="D28" s="14">
        <f>SUM(D8:D26)</f>
        <v>53.35424999999999</v>
      </c>
      <c r="E28" s="23" t="s">
        <v>4</v>
      </c>
      <c r="F28" s="24" t="s">
        <v>4</v>
      </c>
    </row>
    <row r="29" spans="2:6" ht="15">
      <c r="B29" s="2"/>
      <c r="C29" s="1"/>
      <c r="D29" s="1"/>
      <c r="E29" s="1"/>
      <c r="F29" s="1"/>
    </row>
    <row r="30" spans="2:4" ht="15">
      <c r="B30" s="43" t="s">
        <v>9</v>
      </c>
      <c r="C30" s="44"/>
      <c r="D30" s="45"/>
    </row>
    <row r="32" spans="2:4" ht="15">
      <c r="B32" s="26" t="s">
        <v>10</v>
      </c>
      <c r="C32" s="11"/>
      <c r="D32" s="11"/>
    </row>
    <row r="33" spans="2:4" ht="15">
      <c r="B33" s="26"/>
      <c r="C33" s="11"/>
      <c r="D33" s="11"/>
    </row>
  </sheetData>
  <sheetProtection/>
  <mergeCells count="4">
    <mergeCell ref="C6:F6"/>
    <mergeCell ref="B6:B7"/>
    <mergeCell ref="B2:F3"/>
    <mergeCell ref="B30:D30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dcterms:created xsi:type="dcterms:W3CDTF">2011-11-16T09:31:45Z</dcterms:created>
  <dcterms:modified xsi:type="dcterms:W3CDTF">2024-01-03T14:07:35Z</dcterms:modified>
  <cp:category/>
  <cp:version/>
  <cp:contentType/>
  <cp:contentStatus/>
</cp:coreProperties>
</file>